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სატენდერო'!$A$6:$G$84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42" l="1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77" i="42" l="1"/>
  <c r="F80" i="42" s="1"/>
  <c r="F81" i="42" l="1"/>
  <c r="F82" i="42" s="1"/>
  <c r="F83" i="42" l="1"/>
  <c r="F84" i="42" s="1"/>
</calcChain>
</file>

<file path=xl/sharedStrings.xml><?xml version="1.0" encoding="utf-8"?>
<sst xmlns="http://schemas.openxmlformats.org/spreadsheetml/2006/main" count="292" uniqueCount="156">
  <si>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</si>
  <si>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</si>
  <si>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</si>
  <si>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</si>
  <si>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</si>
  <si>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</si>
  <si>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</si>
  <si>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</si>
  <si>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</si>
  <si>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</si>
  <si>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</si>
  <si>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</si>
  <si>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</si>
  <si>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</si>
  <si>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5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</si>
  <si>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</si>
  <si>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</si>
  <si>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</si>
  <si>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</si>
  <si>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</si>
  <si>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</si>
  <si>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</si>
  <si>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</si>
  <si>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</si>
  <si>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</si>
  <si>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</si>
  <si>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</si>
  <si>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</si>
  <si>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</si>
  <si>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</si>
  <si>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</si>
  <si>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</si>
  <si>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</si>
  <si>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</si>
  <si>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</si>
  <si>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</si>
  <si>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</si>
  <si>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</si>
  <si>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</si>
  <si>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</si>
  <si>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</si>
  <si>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</si>
  <si>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5-1</t>
  </si>
  <si>
    <t>9-1</t>
  </si>
  <si>
    <t>10-1</t>
  </si>
  <si>
    <t>11-1</t>
  </si>
  <si>
    <t>14-1</t>
  </si>
  <si>
    <t>15-1</t>
  </si>
  <si>
    <t>16-1</t>
  </si>
  <si>
    <t>17-1</t>
  </si>
  <si>
    <t>19-1</t>
  </si>
  <si>
    <t>20-1</t>
  </si>
  <si>
    <t>21-1</t>
  </si>
  <si>
    <t>22-1</t>
  </si>
  <si>
    <t>24-1</t>
  </si>
  <si>
    <t>26-1</t>
  </si>
  <si>
    <t>27-1</t>
  </si>
  <si>
    <t>29-1</t>
  </si>
  <si>
    <t>25-1</t>
  </si>
  <si>
    <t>7-1</t>
  </si>
  <si>
    <t>1-1</t>
  </si>
  <si>
    <t>4</t>
  </si>
  <si>
    <t>ჩობალი d=273 მმ</t>
  </si>
  <si>
    <t>კომპ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</si>
  <si>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</si>
  <si>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</si>
  <si>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</si>
  <si>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</si>
  <si>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</si>
  <si>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</si>
  <si>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</si>
  <si>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</si>
  <si>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</si>
  <si>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თუჯის ჩარჩო ხუფი 65 სმ</t>
  </si>
  <si>
    <t>რკბ. გადახურვის ფილაში სამონტაჟო კაუჭების მოწყობა</t>
  </si>
  <si>
    <t>ზედნადები ხარჯები ელტექნიკური სამონტაჟო სამუშაოების ხელფასიდან</t>
  </si>
  <si>
    <t>ნივუსის ჭის ავტომატიზაციის სამუშაოები</t>
  </si>
  <si>
    <t>აღმაშენებლის ხეივანი N66-ის მიმდებარედ წყალსადენის d=150 მმ ფოლადის მილზე ნივუსის ტიპის ხარჯმზომის მოწყობა</t>
  </si>
  <si>
    <t>ღორღის (20-40 მმ) ფრაქცია შეძენა, მოტანა, დატკეპვნით</t>
  </si>
  <si>
    <t>ხრეშის (0-56 მმ) ფრაქცია ბალიშის მომზადება ჭის ქვეშ სისქით 10 სმ. (კ=0.98-1.25)</t>
  </si>
  <si>
    <t>ჩობალის d=273 მმ შეძენა-მოწყობა (2ცალი)</t>
  </si>
  <si>
    <t>ჩობალის d=140 მმ შეძენა-მოწყობა (1ცალი)</t>
  </si>
  <si>
    <t>8-1.</t>
  </si>
  <si>
    <t>ჩობალი d=140 მმ</t>
  </si>
  <si>
    <t>2-1</t>
  </si>
  <si>
    <t>3-1</t>
  </si>
  <si>
    <t>კაბელის მარკირება 0-9 შეძენა</t>
  </si>
  <si>
    <t>ტაისი (ცალუღი) 3.6X400</t>
  </si>
  <si>
    <t>ცაკეტი</t>
  </si>
  <si>
    <t>16-2</t>
  </si>
  <si>
    <t>თვითმჭრელი მეტალის M4; L20</t>
  </si>
  <si>
    <t>16-3</t>
  </si>
  <si>
    <t>16-4</t>
  </si>
  <si>
    <t>საიზოლაციო ლენტა</t>
  </si>
  <si>
    <t>GPRS მოდული (SIM ბარათის ჩასადებით) შეძენა და მოწყობა</t>
  </si>
  <si>
    <t>GPRS მოდული (SIM ბარათის ჩასადებით)</t>
  </si>
  <si>
    <t>26-2</t>
  </si>
  <si>
    <t>26-3</t>
  </si>
  <si>
    <t>ფოლადის მილის საყრდენის d=100/4 მმ შეძენა და მოწყობა</t>
  </si>
  <si>
    <t>27-2</t>
  </si>
  <si>
    <t>27-3</t>
  </si>
  <si>
    <t>ცვლადი დენის ელექტროდი</t>
  </si>
  <si>
    <t>კაბელის დასამაგრებელი კავი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</si>
  <si>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</si>
  <si>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</si>
  <si>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თხრილის ქვიშით (0.5-5 მმ ფრაქცია) შევსება და დატკეპნა</t>
  </si>
  <si>
    <t>რ/ბ ანაკრები წრიული ჭის D=2000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</si>
  <si>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გაზინთული (გაპოხილი) ძენძი 12 მეტრი ჩობალებისთვის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</si>
  <si>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</si>
  <si>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</si>
  <si>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</si>
  <si>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</si>
  <si>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</si>
  <si>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</si>
  <si>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</si>
  <si>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</si>
  <si>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</si>
  <si>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</si>
  <si>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საკლემე შემაერთებელი 6ა. DIN რეიკაზე სამაგრით</t>
  </si>
  <si>
    <t>DIN რეიკის შეძენა და მოწყობა</t>
  </si>
  <si>
    <t>DIN რეიკა</t>
  </si>
  <si>
    <t>კვების წყაროს 220/24 ვ. 5 ა. შეძენა და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</si>
  <si>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</si>
  <si>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</si>
  <si>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</si>
  <si>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</si>
  <si>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</si>
  <si>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</si>
  <si>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</si>
  <si>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</si>
  <si>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</si>
  <si>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</si>
  <si>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</si>
  <si>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</si>
  <si>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</si>
  <si>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შეძენა და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</si>
  <si>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</si>
  <si>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შეძენა და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</si>
  <si>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</si>
  <si>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</si>
  <si>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</si>
  <si>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</si>
  <si>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</si>
  <si>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</si>
  <si>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შეძენა და მოწყობა</t>
  </si>
  <si>
    <t>ულტრაბგერითი ხარჯთმზომი ზედნადები სენსორებით d=300-დან 6000-მდე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</si>
  <si>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</si>
  <si>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</si>
  <si>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</si>
  <si>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</si>
  <si>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ფოლადის მილი d=100/4 მმ (1 ცალი; L=3.0 მ)</t>
  </si>
  <si>
    <t>ფოლადის ფურცელი 6 მმ; (0.15*0.15)მ (2 ცალი)</t>
  </si>
  <si>
    <t>საყრდენის ჩაბეტონება ბეტონით მ-150 ბეტონის მარკა B-10</t>
  </si>
  <si>
    <t>ბეტონი B-10; მ-150</t>
  </si>
  <si>
    <t>ფოლადის ელემენტების შეღებვა ანტიკოროზიული საღებავით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</si>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</sst>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</cellStyleXfs>
  <cellXfs count="87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171" fontId="4" fillId="2" borderId="11" xfId="5" applyNumberFormat="1" applyFont="1" applyFill="1" applyBorder="1" applyAlignment="1">
      <alignment horizontal="center" vertical="center"/>
    </xf>
    <xf numFmtId="0" fontId="5" fillId="2" borderId="11" xfId="5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</xf>
    <xf numFmtId="2" fontId="4" fillId="0" borderId="11" xfId="2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6" applyNumberFormat="1" applyFont="1" applyFill="1" applyBorder="1" applyAlignment="1" applyProtection="1">
      <alignment horizontal="center" vertical="center"/>
      <protection locked="0"/>
    </xf>
    <xf numFmtId="0" fontId="4" fillId="0" borderId="11" xfId="16" applyFont="1" applyFill="1" applyBorder="1" applyAlignment="1" applyProtection="1">
      <alignment horizontal="center" vertical="center"/>
      <protection locked="0"/>
    </xf>
    <xf numFmtId="171" fontId="4" fillId="0" borderId="11" xfId="16" applyNumberFormat="1" applyFont="1" applyFill="1" applyBorder="1" applyAlignment="1" applyProtection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72" fontId="4" fillId="0" borderId="11" xfId="1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4" fillId="0" borderId="11" xfId="15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6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top"/>
    </xf>
    <xf numFmtId="0" fontId="4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vertical="center"/>
    </xf>
    <xf numFmtId="43" fontId="4" fillId="0" borderId="11" xfId="6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7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6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5"/>
  </cellStyles>
  <dxfs count="12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zoomScale="80" zoomScaleNormal="80" workbookViewId="0">
      <pane xSplit="2" ySplit="6" topLeftCell="C56" activePane="bottomRight" state="frozen"/>
      <selection pane="topRight" activeCell="C1" sqref="C1"/>
      <selection pane="bottomLeft" activeCell="A7" sqref="A7"/>
      <selection pane="bottomRight" activeCell="K66" sqref="K66"/>
    </sheetView>
  </sheetViews>
  <sheetFormatPr defaultColWidth="8.81640625" defaultRowHeight="16"/>
  <cols>
    <col min="1" max="1" width="6" style="20" customWidth="1"/>
    <col min="2" max="2" width="82.54296875" style="20" customWidth="1"/>
    <col min="3" max="3" width="8.54296875" style="20" customWidth="1"/>
    <col min="4" max="4" width="12.54296875" style="20" bestFit="1" customWidth="1"/>
    <col min="5" max="5" width="11.1796875" style="20" customWidth="1"/>
    <col min="6" max="6" width="12.1796875" style="20" customWidth="1"/>
    <col min="7" max="7" width="31.453125" style="20" bestFit="1" customWidth="1"/>
    <col min="8" max="16384" width="8.81640625" style="20"/>
  </cols>
  <sheetData>
    <row r="1" spans="1:7" ht="16" customHeight="1">
      <c r="A1" s="19" t="s">
        <v>77</v>
      </c>
      <c r="B1" s="19"/>
      <c r="C1" s="19"/>
      <c r="D1" s="19"/>
      <c r="E1" s="19"/>
      <c r="F1" s="19"/>
    </row>
    <row r="2" spans="1:7" ht="16.5" thickBot="1">
      <c r="A2" s="31"/>
      <c r="B2" s="21"/>
      <c r="C2" s="21"/>
      <c r="D2" s="21"/>
      <c r="E2" s="21"/>
      <c r="F2" s="21"/>
      <c r="G2" s="10"/>
    </row>
    <row r="3" spans="1:7" ht="16.5" thickBot="1">
      <c r="A3" s="22"/>
      <c r="C3" s="23"/>
      <c r="D3" s="23"/>
      <c r="E3" s="23"/>
      <c r="F3" s="23"/>
      <c r="G3" s="11"/>
    </row>
    <row r="4" spans="1:7" ht="14.5" customHeight="1" thickBot="1">
      <c r="A4" s="81" t="s">
        <v>0</v>
      </c>
      <c r="B4" s="83" t="s">
        <v>1</v>
      </c>
      <c r="C4" s="83" t="s">
        <v>2</v>
      </c>
      <c r="D4" s="83" t="s">
        <v>65</v>
      </c>
      <c r="E4" s="85" t="s">
        <v>3</v>
      </c>
      <c r="F4" s="79" t="s">
        <v>66</v>
      </c>
      <c r="G4" s="12"/>
    </row>
    <row r="5" spans="1:7" ht="15" customHeight="1" thickBot="1">
      <c r="A5" s="82"/>
      <c r="B5" s="84"/>
      <c r="C5" s="84"/>
      <c r="D5" s="84"/>
      <c r="E5" s="86"/>
      <c r="F5" s="80"/>
      <c r="G5" s="13"/>
    </row>
    <row r="6" spans="1:7" ht="16.5" thickBot="1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  <c r="G6" s="18">
        <v>7</v>
      </c>
    </row>
    <row r="7" spans="1:7" s="28" customFormat="1" ht="16.5">
      <c r="A7" s="37" t="s">
        <v>26</v>
      </c>
      <c r="B7" s="61" t="s">
        <v>104</v>
      </c>
      <c r="C7" s="38" t="s">
        <v>71</v>
      </c>
      <c r="D7" s="39">
        <v>13.5</v>
      </c>
      <c r="E7" s="76"/>
      <c r="F7" s="76">
        <f>D7*E7</f>
        <v>0</v>
      </c>
      <c r="G7" s="29" t="s">
        <v>69</v>
      </c>
    </row>
    <row r="8" spans="1:7" s="28" customFormat="1" ht="16.5">
      <c r="A8" s="40" t="s">
        <v>23</v>
      </c>
      <c r="B8" s="62" t="s">
        <v>105</v>
      </c>
      <c r="C8" s="41" t="s">
        <v>71</v>
      </c>
      <c r="D8" s="42">
        <v>8.5</v>
      </c>
      <c r="E8" s="76"/>
      <c r="F8" s="76">
        <f t="shared" ref="F8:F18" si="0">D8*E8</f>
        <v>0</v>
      </c>
      <c r="G8" s="29" t="s">
        <v>69</v>
      </c>
    </row>
    <row r="9" spans="1:7" s="28" customFormat="1" ht="16.5">
      <c r="A9" s="40" t="s">
        <v>24</v>
      </c>
      <c r="B9" s="63" t="s">
        <v>78</v>
      </c>
      <c r="C9" s="38" t="s">
        <v>71</v>
      </c>
      <c r="D9" s="64">
        <v>1.6</v>
      </c>
      <c r="E9" s="76"/>
      <c r="F9" s="76">
        <f t="shared" si="0"/>
        <v>0</v>
      </c>
      <c r="G9" s="29" t="s">
        <v>69</v>
      </c>
    </row>
    <row r="10" spans="1:7" s="28" customFormat="1" ht="16.5">
      <c r="A10" s="40" t="s">
        <v>61</v>
      </c>
      <c r="B10" s="63" t="s">
        <v>79</v>
      </c>
      <c r="C10" s="65" t="s">
        <v>103</v>
      </c>
      <c r="D10" s="66">
        <v>1</v>
      </c>
      <c r="E10" s="76"/>
      <c r="F10" s="76">
        <f t="shared" si="0"/>
        <v>0</v>
      </c>
      <c r="G10" s="29" t="s">
        <v>69</v>
      </c>
    </row>
    <row r="11" spans="1:7" s="28" customFormat="1">
      <c r="A11" s="40" t="s">
        <v>14</v>
      </c>
      <c r="B11" s="67" t="s">
        <v>106</v>
      </c>
      <c r="C11" s="52" t="s">
        <v>63</v>
      </c>
      <c r="D11" s="43">
        <v>1</v>
      </c>
      <c r="E11" s="76"/>
      <c r="F11" s="76">
        <f t="shared" si="0"/>
        <v>0</v>
      </c>
      <c r="G11" s="29" t="s">
        <v>69</v>
      </c>
    </row>
    <row r="12" spans="1:7" s="28" customFormat="1">
      <c r="A12" s="40" t="s">
        <v>42</v>
      </c>
      <c r="B12" s="67" t="s">
        <v>73</v>
      </c>
      <c r="C12" s="44" t="s">
        <v>9</v>
      </c>
      <c r="D12" s="45">
        <v>1</v>
      </c>
      <c r="E12" s="76"/>
      <c r="F12" s="76">
        <f t="shared" si="0"/>
        <v>0</v>
      </c>
      <c r="G12" s="29" t="s">
        <v>155</v>
      </c>
    </row>
    <row r="13" spans="1:7" s="28" customFormat="1">
      <c r="A13" s="44">
        <v>6</v>
      </c>
      <c r="B13" s="63" t="s">
        <v>74</v>
      </c>
      <c r="C13" s="44" t="s">
        <v>4</v>
      </c>
      <c r="D13" s="46">
        <v>1.2E-2</v>
      </c>
      <c r="E13" s="76"/>
      <c r="F13" s="76">
        <f t="shared" si="0"/>
        <v>0</v>
      </c>
      <c r="G13" s="29" t="s">
        <v>69</v>
      </c>
    </row>
    <row r="14" spans="1:7" s="28" customFormat="1">
      <c r="A14" s="68" t="s">
        <v>21</v>
      </c>
      <c r="B14" s="67" t="s">
        <v>80</v>
      </c>
      <c r="C14" s="44" t="s">
        <v>4</v>
      </c>
      <c r="D14" s="47">
        <v>3.2000000000000001E-2</v>
      </c>
      <c r="E14" s="76"/>
      <c r="F14" s="76">
        <f t="shared" si="0"/>
        <v>0</v>
      </c>
      <c r="G14" s="29" t="s">
        <v>69</v>
      </c>
    </row>
    <row r="15" spans="1:7" s="28" customFormat="1">
      <c r="A15" s="68" t="s">
        <v>59</v>
      </c>
      <c r="B15" s="67" t="s">
        <v>62</v>
      </c>
      <c r="C15" s="44" t="s">
        <v>9</v>
      </c>
      <c r="D15" s="47">
        <v>2</v>
      </c>
      <c r="E15" s="76"/>
      <c r="F15" s="76">
        <f t="shared" si="0"/>
        <v>0</v>
      </c>
      <c r="G15" s="29" t="s">
        <v>70</v>
      </c>
    </row>
    <row r="16" spans="1:7" s="28" customFormat="1">
      <c r="A16" s="48" t="s">
        <v>15</v>
      </c>
      <c r="B16" s="67" t="s">
        <v>81</v>
      </c>
      <c r="C16" s="44" t="s">
        <v>4</v>
      </c>
      <c r="D16" s="47">
        <v>6.9000000000000008E-3</v>
      </c>
      <c r="E16" s="76"/>
      <c r="F16" s="76">
        <f t="shared" si="0"/>
        <v>0</v>
      </c>
      <c r="G16" s="29" t="s">
        <v>69</v>
      </c>
    </row>
    <row r="17" spans="1:7" s="28" customFormat="1">
      <c r="A17" s="68" t="s">
        <v>82</v>
      </c>
      <c r="B17" s="67" t="s">
        <v>83</v>
      </c>
      <c r="C17" s="44" t="s">
        <v>9</v>
      </c>
      <c r="D17" s="49">
        <v>1</v>
      </c>
      <c r="E17" s="76"/>
      <c r="F17" s="76">
        <f t="shared" si="0"/>
        <v>0</v>
      </c>
      <c r="G17" s="29" t="s">
        <v>70</v>
      </c>
    </row>
    <row r="18" spans="1:7" s="28" customFormat="1">
      <c r="A18" s="48" t="s">
        <v>35</v>
      </c>
      <c r="B18" s="67" t="s">
        <v>107</v>
      </c>
      <c r="C18" s="44" t="s">
        <v>10</v>
      </c>
      <c r="D18" s="49">
        <v>1.7999999999999998</v>
      </c>
      <c r="E18" s="76"/>
      <c r="F18" s="76">
        <f t="shared" si="0"/>
        <v>0</v>
      </c>
      <c r="G18" s="29" t="s">
        <v>69</v>
      </c>
    </row>
    <row r="19" spans="1:7" s="28" customFormat="1">
      <c r="A19" s="33"/>
      <c r="B19" s="36" t="s">
        <v>76</v>
      </c>
      <c r="C19" s="34"/>
      <c r="D19" s="35"/>
      <c r="E19" s="77"/>
      <c r="F19" s="77"/>
      <c r="G19" s="29" t="s">
        <v>69</v>
      </c>
    </row>
    <row r="20" spans="1:7" s="28" customFormat="1">
      <c r="A20" s="40" t="s">
        <v>26</v>
      </c>
      <c r="B20" s="69" t="s">
        <v>108</v>
      </c>
      <c r="C20" s="41" t="s">
        <v>9</v>
      </c>
      <c r="D20" s="50">
        <v>1</v>
      </c>
      <c r="E20" s="78"/>
      <c r="F20" s="78">
        <f>D20*E20</f>
        <v>0</v>
      </c>
      <c r="G20" s="29" t="s">
        <v>69</v>
      </c>
    </row>
    <row r="21" spans="1:7" s="28" customFormat="1">
      <c r="A21" s="40" t="s">
        <v>60</v>
      </c>
      <c r="B21" s="69" t="s">
        <v>109</v>
      </c>
      <c r="C21" s="41" t="s">
        <v>9</v>
      </c>
      <c r="D21" s="50">
        <v>1</v>
      </c>
      <c r="E21" s="78"/>
      <c r="F21" s="78">
        <f t="shared" ref="F21:F76" si="1">D21*E21</f>
        <v>0</v>
      </c>
      <c r="G21" s="29" t="s">
        <v>155</v>
      </c>
    </row>
    <row r="22" spans="1:7" s="28" customFormat="1">
      <c r="A22" s="40" t="s">
        <v>23</v>
      </c>
      <c r="B22" s="69" t="s">
        <v>110</v>
      </c>
      <c r="C22" s="41" t="s">
        <v>9</v>
      </c>
      <c r="D22" s="50">
        <v>1</v>
      </c>
      <c r="E22" s="78"/>
      <c r="F22" s="78">
        <f t="shared" si="1"/>
        <v>0</v>
      </c>
      <c r="G22" s="29" t="s">
        <v>155</v>
      </c>
    </row>
    <row r="23" spans="1:7" s="28" customFormat="1">
      <c r="A23" s="40" t="s">
        <v>84</v>
      </c>
      <c r="B23" s="70" t="s">
        <v>111</v>
      </c>
      <c r="C23" s="41" t="s">
        <v>9</v>
      </c>
      <c r="D23" s="51">
        <v>1</v>
      </c>
      <c r="E23" s="78"/>
      <c r="F23" s="78">
        <f t="shared" si="1"/>
        <v>0</v>
      </c>
      <c r="G23" s="29" t="s">
        <v>155</v>
      </c>
    </row>
    <row r="24" spans="1:7" s="28" customFormat="1">
      <c r="A24" s="37" t="s">
        <v>24</v>
      </c>
      <c r="B24" s="71" t="s">
        <v>112</v>
      </c>
      <c r="C24" s="52" t="s">
        <v>9</v>
      </c>
      <c r="D24" s="53">
        <v>1</v>
      </c>
      <c r="E24" s="78"/>
      <c r="F24" s="78">
        <f t="shared" si="1"/>
        <v>0</v>
      </c>
      <c r="G24" s="29" t="s">
        <v>155</v>
      </c>
    </row>
    <row r="25" spans="1:7" s="28" customFormat="1">
      <c r="A25" s="37" t="s">
        <v>85</v>
      </c>
      <c r="B25" s="71" t="s">
        <v>113</v>
      </c>
      <c r="C25" s="52" t="s">
        <v>9</v>
      </c>
      <c r="D25" s="45">
        <v>1</v>
      </c>
      <c r="E25" s="78"/>
      <c r="F25" s="78">
        <f t="shared" si="1"/>
        <v>0</v>
      </c>
      <c r="G25" s="29" t="s">
        <v>155</v>
      </c>
    </row>
    <row r="26" spans="1:7" s="28" customFormat="1">
      <c r="A26" s="37" t="s">
        <v>61</v>
      </c>
      <c r="B26" s="62" t="s">
        <v>114</v>
      </c>
      <c r="C26" s="52" t="s">
        <v>5</v>
      </c>
      <c r="D26" s="53">
        <v>2</v>
      </c>
      <c r="E26" s="78"/>
      <c r="F26" s="78">
        <f t="shared" si="1"/>
        <v>0</v>
      </c>
      <c r="G26" s="29" t="s">
        <v>155</v>
      </c>
    </row>
    <row r="27" spans="1:7" s="28" customFormat="1">
      <c r="A27" s="37" t="s">
        <v>64</v>
      </c>
      <c r="B27" s="62" t="s">
        <v>115</v>
      </c>
      <c r="C27" s="52" t="s">
        <v>5</v>
      </c>
      <c r="D27" s="45">
        <v>2</v>
      </c>
      <c r="E27" s="78"/>
      <c r="F27" s="78">
        <f t="shared" si="1"/>
        <v>0</v>
      </c>
      <c r="G27" s="29" t="s">
        <v>155</v>
      </c>
    </row>
    <row r="28" spans="1:7" s="28" customFormat="1">
      <c r="A28" s="37" t="s">
        <v>14</v>
      </c>
      <c r="B28" s="62" t="s">
        <v>86</v>
      </c>
      <c r="C28" s="52" t="s">
        <v>9</v>
      </c>
      <c r="D28" s="53">
        <v>100</v>
      </c>
      <c r="E28" s="78"/>
      <c r="F28" s="78">
        <f t="shared" si="1"/>
        <v>0</v>
      </c>
      <c r="G28" s="29" t="s">
        <v>155</v>
      </c>
    </row>
    <row r="29" spans="1:7" s="28" customFormat="1">
      <c r="A29" s="54" t="s">
        <v>13</v>
      </c>
      <c r="B29" s="72" t="s">
        <v>87</v>
      </c>
      <c r="C29" s="55" t="s">
        <v>9</v>
      </c>
      <c r="D29" s="56">
        <v>1</v>
      </c>
      <c r="E29" s="78"/>
      <c r="F29" s="78">
        <f t="shared" si="1"/>
        <v>0</v>
      </c>
      <c r="G29" s="29" t="s">
        <v>155</v>
      </c>
    </row>
    <row r="30" spans="1:7" s="28" customFormat="1">
      <c r="A30" s="54" t="s">
        <v>21</v>
      </c>
      <c r="B30" s="72" t="s">
        <v>87</v>
      </c>
      <c r="C30" s="55" t="s">
        <v>9</v>
      </c>
      <c r="D30" s="56">
        <v>1</v>
      </c>
      <c r="E30" s="78"/>
      <c r="F30" s="78">
        <f t="shared" si="1"/>
        <v>0</v>
      </c>
      <c r="G30" s="29" t="s">
        <v>155</v>
      </c>
    </row>
    <row r="31" spans="1:7" s="28" customFormat="1">
      <c r="A31" s="54" t="s">
        <v>15</v>
      </c>
      <c r="B31" s="72" t="s">
        <v>116</v>
      </c>
      <c r="C31" s="55" t="s">
        <v>88</v>
      </c>
      <c r="D31" s="56">
        <v>1</v>
      </c>
      <c r="E31" s="78"/>
      <c r="F31" s="78">
        <f t="shared" si="1"/>
        <v>0</v>
      </c>
      <c r="G31" s="29" t="s">
        <v>155</v>
      </c>
    </row>
    <row r="32" spans="1:7" s="28" customFormat="1">
      <c r="A32" s="54" t="s">
        <v>35</v>
      </c>
      <c r="B32" s="71" t="s">
        <v>117</v>
      </c>
      <c r="C32" s="52" t="s">
        <v>9</v>
      </c>
      <c r="D32" s="53">
        <v>15</v>
      </c>
      <c r="E32" s="78"/>
      <c r="F32" s="78">
        <f t="shared" si="1"/>
        <v>0</v>
      </c>
      <c r="G32" s="29" t="s">
        <v>155</v>
      </c>
    </row>
    <row r="33" spans="1:7" s="28" customFormat="1">
      <c r="A33" s="37" t="s">
        <v>43</v>
      </c>
      <c r="B33" s="62" t="s">
        <v>118</v>
      </c>
      <c r="C33" s="52" t="s">
        <v>9</v>
      </c>
      <c r="D33" s="53">
        <v>15</v>
      </c>
      <c r="E33" s="78"/>
      <c r="F33" s="78">
        <f t="shared" si="1"/>
        <v>0</v>
      </c>
      <c r="G33" s="29" t="s">
        <v>155</v>
      </c>
    </row>
    <row r="34" spans="1:7" s="28" customFormat="1">
      <c r="A34" s="54" t="s">
        <v>30</v>
      </c>
      <c r="B34" s="72" t="s">
        <v>119</v>
      </c>
      <c r="C34" s="55" t="s">
        <v>5</v>
      </c>
      <c r="D34" s="56">
        <v>1</v>
      </c>
      <c r="E34" s="78"/>
      <c r="F34" s="78">
        <f t="shared" si="1"/>
        <v>0</v>
      </c>
      <c r="G34" s="29" t="s">
        <v>155</v>
      </c>
    </row>
    <row r="35" spans="1:7" s="28" customFormat="1">
      <c r="A35" s="54" t="s">
        <v>44</v>
      </c>
      <c r="B35" s="72" t="s">
        <v>120</v>
      </c>
      <c r="C35" s="55" t="s">
        <v>5</v>
      </c>
      <c r="D35" s="56">
        <v>1</v>
      </c>
      <c r="E35" s="78"/>
      <c r="F35" s="78">
        <f t="shared" si="1"/>
        <v>0</v>
      </c>
      <c r="G35" s="29" t="s">
        <v>155</v>
      </c>
    </row>
    <row r="36" spans="1:7" s="28" customFormat="1">
      <c r="A36" s="37" t="s">
        <v>31</v>
      </c>
      <c r="B36" s="63" t="s">
        <v>121</v>
      </c>
      <c r="C36" s="52" t="s">
        <v>9</v>
      </c>
      <c r="D36" s="45">
        <v>1</v>
      </c>
      <c r="E36" s="78"/>
      <c r="F36" s="78">
        <f t="shared" si="1"/>
        <v>0</v>
      </c>
      <c r="G36" s="29" t="s">
        <v>155</v>
      </c>
    </row>
    <row r="37" spans="1:7" s="28" customFormat="1">
      <c r="A37" s="37" t="s">
        <v>45</v>
      </c>
      <c r="B37" s="63" t="s">
        <v>122</v>
      </c>
      <c r="C37" s="52" t="s">
        <v>11</v>
      </c>
      <c r="D37" s="45">
        <v>1</v>
      </c>
      <c r="E37" s="78"/>
      <c r="F37" s="78">
        <f t="shared" si="1"/>
        <v>0</v>
      </c>
      <c r="G37" s="29" t="s">
        <v>155</v>
      </c>
    </row>
    <row r="38" spans="1:7" s="28" customFormat="1">
      <c r="A38" s="40" t="s">
        <v>27</v>
      </c>
      <c r="B38" s="70" t="s">
        <v>123</v>
      </c>
      <c r="C38" s="41" t="s">
        <v>12</v>
      </c>
      <c r="D38" s="51">
        <v>20</v>
      </c>
      <c r="E38" s="78"/>
      <c r="F38" s="78">
        <f t="shared" si="1"/>
        <v>0</v>
      </c>
      <c r="G38" s="29" t="s">
        <v>155</v>
      </c>
    </row>
    <row r="39" spans="1:7" s="28" customFormat="1">
      <c r="A39" s="40" t="s">
        <v>16</v>
      </c>
      <c r="B39" s="70" t="s">
        <v>124</v>
      </c>
      <c r="C39" s="41" t="s">
        <v>9</v>
      </c>
      <c r="D39" s="51">
        <v>2</v>
      </c>
      <c r="E39" s="78"/>
      <c r="F39" s="78">
        <f t="shared" si="1"/>
        <v>0</v>
      </c>
      <c r="G39" s="29" t="s">
        <v>155</v>
      </c>
    </row>
    <row r="40" spans="1:7" s="28" customFormat="1">
      <c r="A40" s="40" t="s">
        <v>17</v>
      </c>
      <c r="B40" s="61" t="s">
        <v>125</v>
      </c>
      <c r="C40" s="41" t="s">
        <v>9</v>
      </c>
      <c r="D40" s="51">
        <v>1</v>
      </c>
      <c r="E40" s="78"/>
      <c r="F40" s="78">
        <f t="shared" si="1"/>
        <v>0</v>
      </c>
      <c r="G40" s="29" t="s">
        <v>155</v>
      </c>
    </row>
    <row r="41" spans="1:7" s="28" customFormat="1">
      <c r="A41" s="40" t="s">
        <v>46</v>
      </c>
      <c r="B41" s="70" t="s">
        <v>126</v>
      </c>
      <c r="C41" s="41" t="s">
        <v>11</v>
      </c>
      <c r="D41" s="51">
        <v>1</v>
      </c>
      <c r="E41" s="78"/>
      <c r="F41" s="78">
        <f t="shared" si="1"/>
        <v>0</v>
      </c>
      <c r="G41" s="29" t="s">
        <v>155</v>
      </c>
    </row>
    <row r="42" spans="1:7" s="28" customFormat="1">
      <c r="A42" s="37" t="s">
        <v>18</v>
      </c>
      <c r="B42" s="71" t="s">
        <v>127</v>
      </c>
      <c r="C42" s="52" t="s">
        <v>5</v>
      </c>
      <c r="D42" s="45">
        <v>10</v>
      </c>
      <c r="E42" s="78"/>
      <c r="F42" s="78">
        <f t="shared" si="1"/>
        <v>0</v>
      </c>
      <c r="G42" s="29" t="s">
        <v>69</v>
      </c>
    </row>
    <row r="43" spans="1:7" s="28" customFormat="1">
      <c r="A43" s="37" t="s">
        <v>47</v>
      </c>
      <c r="B43" s="71" t="s">
        <v>128</v>
      </c>
      <c r="C43" s="52" t="s">
        <v>5</v>
      </c>
      <c r="D43" s="45">
        <v>10</v>
      </c>
      <c r="E43" s="78"/>
      <c r="F43" s="78">
        <f t="shared" si="1"/>
        <v>0</v>
      </c>
      <c r="G43" s="29" t="s">
        <v>70</v>
      </c>
    </row>
    <row r="44" spans="1:7" s="28" customFormat="1">
      <c r="A44" s="37" t="s">
        <v>28</v>
      </c>
      <c r="B44" s="71" t="s">
        <v>129</v>
      </c>
      <c r="C44" s="52" t="s">
        <v>5</v>
      </c>
      <c r="D44" s="45">
        <v>1</v>
      </c>
      <c r="E44" s="78"/>
      <c r="F44" s="78">
        <f t="shared" si="1"/>
        <v>0</v>
      </c>
      <c r="G44" s="29" t="s">
        <v>155</v>
      </c>
    </row>
    <row r="45" spans="1:7" s="28" customFormat="1">
      <c r="A45" s="37" t="s">
        <v>48</v>
      </c>
      <c r="B45" s="63" t="s">
        <v>130</v>
      </c>
      <c r="C45" s="52" t="s">
        <v>5</v>
      </c>
      <c r="D45" s="45">
        <v>1</v>
      </c>
      <c r="E45" s="78"/>
      <c r="F45" s="78">
        <f t="shared" si="1"/>
        <v>0</v>
      </c>
      <c r="G45" s="29" t="s">
        <v>155</v>
      </c>
    </row>
    <row r="46" spans="1:7" s="28" customFormat="1">
      <c r="A46" s="37" t="s">
        <v>89</v>
      </c>
      <c r="B46" s="63" t="s">
        <v>90</v>
      </c>
      <c r="C46" s="52" t="s">
        <v>11</v>
      </c>
      <c r="D46" s="45">
        <v>30</v>
      </c>
      <c r="E46" s="78"/>
      <c r="F46" s="78">
        <f t="shared" si="1"/>
        <v>0</v>
      </c>
      <c r="G46" s="29" t="s">
        <v>155</v>
      </c>
    </row>
    <row r="47" spans="1:7" s="28" customFormat="1">
      <c r="A47" s="37" t="s">
        <v>91</v>
      </c>
      <c r="B47" s="63" t="s">
        <v>131</v>
      </c>
      <c r="C47" s="52" t="s">
        <v>12</v>
      </c>
      <c r="D47" s="45">
        <v>20</v>
      </c>
      <c r="E47" s="78"/>
      <c r="F47" s="78">
        <f t="shared" si="1"/>
        <v>0</v>
      </c>
      <c r="G47" s="29" t="s">
        <v>155</v>
      </c>
    </row>
    <row r="48" spans="1:7" s="28" customFormat="1">
      <c r="A48" s="37" t="s">
        <v>92</v>
      </c>
      <c r="B48" s="63" t="s">
        <v>93</v>
      </c>
      <c r="C48" s="52" t="s">
        <v>9</v>
      </c>
      <c r="D48" s="53">
        <v>1</v>
      </c>
      <c r="E48" s="78"/>
      <c r="F48" s="78">
        <f t="shared" si="1"/>
        <v>0</v>
      </c>
      <c r="G48" s="29" t="s">
        <v>155</v>
      </c>
    </row>
    <row r="49" spans="1:7" s="28" customFormat="1">
      <c r="A49" s="37" t="s">
        <v>32</v>
      </c>
      <c r="B49" s="71" t="s">
        <v>132</v>
      </c>
      <c r="C49" s="52" t="s">
        <v>5</v>
      </c>
      <c r="D49" s="45">
        <v>20</v>
      </c>
      <c r="E49" s="78"/>
      <c r="F49" s="78">
        <f t="shared" si="1"/>
        <v>0</v>
      </c>
      <c r="G49" s="29" t="s">
        <v>69</v>
      </c>
    </row>
    <row r="50" spans="1:7" s="28" customFormat="1">
      <c r="A50" s="37" t="s">
        <v>49</v>
      </c>
      <c r="B50" s="71" t="s">
        <v>133</v>
      </c>
      <c r="C50" s="52" t="s">
        <v>5</v>
      </c>
      <c r="D50" s="45">
        <v>20</v>
      </c>
      <c r="E50" s="78"/>
      <c r="F50" s="78">
        <f t="shared" si="1"/>
        <v>0</v>
      </c>
      <c r="G50" s="29" t="s">
        <v>70</v>
      </c>
    </row>
    <row r="51" spans="1:7" s="28" customFormat="1">
      <c r="A51" s="37" t="s">
        <v>25</v>
      </c>
      <c r="B51" s="71" t="s">
        <v>134</v>
      </c>
      <c r="C51" s="52" t="s">
        <v>5</v>
      </c>
      <c r="D51" s="45">
        <v>20</v>
      </c>
      <c r="E51" s="78"/>
      <c r="F51" s="78">
        <f t="shared" si="1"/>
        <v>0</v>
      </c>
      <c r="G51" s="29" t="s">
        <v>155</v>
      </c>
    </row>
    <row r="52" spans="1:7" s="28" customFormat="1">
      <c r="A52" s="37" t="s">
        <v>22</v>
      </c>
      <c r="B52" s="71" t="s">
        <v>135</v>
      </c>
      <c r="C52" s="52" t="s">
        <v>5</v>
      </c>
      <c r="D52" s="53">
        <v>10</v>
      </c>
      <c r="E52" s="78"/>
      <c r="F52" s="78">
        <f t="shared" si="1"/>
        <v>0</v>
      </c>
      <c r="G52" s="29" t="s">
        <v>69</v>
      </c>
    </row>
    <row r="53" spans="1:7" s="28" customFormat="1">
      <c r="A53" s="37" t="s">
        <v>50</v>
      </c>
      <c r="B53" s="71" t="s">
        <v>136</v>
      </c>
      <c r="C53" s="52" t="s">
        <v>5</v>
      </c>
      <c r="D53" s="53">
        <v>10</v>
      </c>
      <c r="E53" s="78"/>
      <c r="F53" s="78">
        <f t="shared" si="1"/>
        <v>0</v>
      </c>
      <c r="G53" s="29" t="s">
        <v>70</v>
      </c>
    </row>
    <row r="54" spans="1:7" s="28" customFormat="1">
      <c r="A54" s="37" t="s">
        <v>33</v>
      </c>
      <c r="B54" s="71" t="s">
        <v>137</v>
      </c>
      <c r="C54" s="52" t="s">
        <v>5</v>
      </c>
      <c r="D54" s="45">
        <v>2</v>
      </c>
      <c r="E54" s="78"/>
      <c r="F54" s="78">
        <f t="shared" si="1"/>
        <v>0</v>
      </c>
      <c r="G54" s="29" t="s">
        <v>155</v>
      </c>
    </row>
    <row r="55" spans="1:7" s="28" customFormat="1">
      <c r="A55" s="37" t="s">
        <v>51</v>
      </c>
      <c r="B55" s="71" t="s">
        <v>138</v>
      </c>
      <c r="C55" s="52" t="s">
        <v>5</v>
      </c>
      <c r="D55" s="45">
        <v>2</v>
      </c>
      <c r="E55" s="78"/>
      <c r="F55" s="78">
        <f t="shared" si="1"/>
        <v>0</v>
      </c>
      <c r="G55" s="29" t="s">
        <v>155</v>
      </c>
    </row>
    <row r="56" spans="1:7" s="28" customFormat="1">
      <c r="A56" s="40" t="s">
        <v>29</v>
      </c>
      <c r="B56" s="69" t="s">
        <v>139</v>
      </c>
      <c r="C56" s="41" t="s">
        <v>9</v>
      </c>
      <c r="D56" s="50">
        <v>70</v>
      </c>
      <c r="E56" s="78"/>
      <c r="F56" s="78">
        <f t="shared" si="1"/>
        <v>0</v>
      </c>
      <c r="G56" s="29" t="s">
        <v>155</v>
      </c>
    </row>
    <row r="57" spans="1:7" s="28" customFormat="1">
      <c r="A57" s="40" t="s">
        <v>52</v>
      </c>
      <c r="B57" s="69" t="s">
        <v>140</v>
      </c>
      <c r="C57" s="41" t="s">
        <v>9</v>
      </c>
      <c r="D57" s="51">
        <v>70</v>
      </c>
      <c r="E57" s="78"/>
      <c r="F57" s="78">
        <f t="shared" si="1"/>
        <v>0</v>
      </c>
      <c r="G57" s="29" t="s">
        <v>155</v>
      </c>
    </row>
    <row r="58" spans="1:7" s="28" customFormat="1">
      <c r="A58" s="37" t="s">
        <v>19</v>
      </c>
      <c r="B58" s="63" t="s">
        <v>141</v>
      </c>
      <c r="C58" s="52" t="s">
        <v>11</v>
      </c>
      <c r="D58" s="53">
        <v>1</v>
      </c>
      <c r="E58" s="78"/>
      <c r="F58" s="78">
        <f t="shared" si="1"/>
        <v>0</v>
      </c>
      <c r="G58" s="29" t="s">
        <v>155</v>
      </c>
    </row>
    <row r="59" spans="1:7" s="28" customFormat="1">
      <c r="A59" s="37" t="s">
        <v>53</v>
      </c>
      <c r="B59" s="73" t="s">
        <v>142</v>
      </c>
      <c r="C59" s="52" t="s">
        <v>11</v>
      </c>
      <c r="D59" s="45">
        <v>1</v>
      </c>
      <c r="E59" s="78"/>
      <c r="F59" s="78">
        <f t="shared" si="1"/>
        <v>0</v>
      </c>
      <c r="G59" s="29" t="s">
        <v>155</v>
      </c>
    </row>
    <row r="60" spans="1:7" s="28" customFormat="1">
      <c r="A60" s="37" t="s">
        <v>20</v>
      </c>
      <c r="B60" s="73" t="s">
        <v>143</v>
      </c>
      <c r="C60" s="52" t="s">
        <v>11</v>
      </c>
      <c r="D60" s="45">
        <v>1</v>
      </c>
      <c r="E60" s="78"/>
      <c r="F60" s="78">
        <f t="shared" si="1"/>
        <v>0</v>
      </c>
      <c r="G60" s="29" t="s">
        <v>155</v>
      </c>
    </row>
    <row r="61" spans="1:7" s="28" customFormat="1">
      <c r="A61" s="37" t="s">
        <v>34</v>
      </c>
      <c r="B61" s="63" t="s">
        <v>144</v>
      </c>
      <c r="C61" s="52" t="s">
        <v>11</v>
      </c>
      <c r="D61" s="53">
        <v>1</v>
      </c>
      <c r="E61" s="78"/>
      <c r="F61" s="78">
        <f t="shared" si="1"/>
        <v>0</v>
      </c>
      <c r="G61" s="29" t="s">
        <v>155</v>
      </c>
    </row>
    <row r="62" spans="1:7" s="28" customFormat="1">
      <c r="A62" s="37" t="s">
        <v>54</v>
      </c>
      <c r="B62" s="73" t="s">
        <v>145</v>
      </c>
      <c r="C62" s="52" t="s">
        <v>11</v>
      </c>
      <c r="D62" s="45">
        <v>1</v>
      </c>
      <c r="E62" s="78"/>
      <c r="F62" s="78">
        <f t="shared" si="1"/>
        <v>0</v>
      </c>
      <c r="G62" s="29" t="s">
        <v>155</v>
      </c>
    </row>
    <row r="63" spans="1:7" s="28" customFormat="1">
      <c r="A63" s="37" t="s">
        <v>36</v>
      </c>
      <c r="B63" s="73" t="s">
        <v>94</v>
      </c>
      <c r="C63" s="52" t="s">
        <v>9</v>
      </c>
      <c r="D63" s="53">
        <v>1</v>
      </c>
      <c r="E63" s="78"/>
      <c r="F63" s="78">
        <f t="shared" si="1"/>
        <v>0</v>
      </c>
      <c r="G63" s="29" t="s">
        <v>155</v>
      </c>
    </row>
    <row r="64" spans="1:7" s="28" customFormat="1">
      <c r="A64" s="37" t="s">
        <v>58</v>
      </c>
      <c r="B64" s="73" t="s">
        <v>95</v>
      </c>
      <c r="C64" s="52" t="s">
        <v>9</v>
      </c>
      <c r="D64" s="45">
        <v>1</v>
      </c>
      <c r="E64" s="78"/>
      <c r="F64" s="78">
        <f t="shared" si="1"/>
        <v>0</v>
      </c>
      <c r="G64" s="29" t="s">
        <v>155</v>
      </c>
    </row>
    <row r="65" spans="1:7" s="28" customFormat="1">
      <c r="A65" s="48" t="s">
        <v>37</v>
      </c>
      <c r="B65" s="63" t="s">
        <v>146</v>
      </c>
      <c r="C65" s="44" t="s">
        <v>9</v>
      </c>
      <c r="D65" s="57">
        <v>1</v>
      </c>
      <c r="E65" s="78"/>
      <c r="F65" s="78">
        <f t="shared" si="1"/>
        <v>0</v>
      </c>
      <c r="G65" s="29" t="s">
        <v>69</v>
      </c>
    </row>
    <row r="66" spans="1:7" s="28" customFormat="1">
      <c r="A66" s="48" t="s">
        <v>55</v>
      </c>
      <c r="B66" s="67" t="s">
        <v>147</v>
      </c>
      <c r="C66" s="44" t="s">
        <v>5</v>
      </c>
      <c r="D66" s="57">
        <v>2</v>
      </c>
      <c r="E66" s="78"/>
      <c r="F66" s="78">
        <f t="shared" si="1"/>
        <v>0</v>
      </c>
      <c r="G66" s="29" t="s">
        <v>70</v>
      </c>
    </row>
    <row r="67" spans="1:7" s="28" customFormat="1">
      <c r="A67" s="48" t="s">
        <v>96</v>
      </c>
      <c r="B67" s="67" t="s">
        <v>148</v>
      </c>
      <c r="C67" s="44" t="s">
        <v>9</v>
      </c>
      <c r="D67" s="57">
        <v>1</v>
      </c>
      <c r="E67" s="78"/>
      <c r="F67" s="78">
        <f t="shared" si="1"/>
        <v>0</v>
      </c>
      <c r="G67" s="29" t="s">
        <v>70</v>
      </c>
    </row>
    <row r="68" spans="1:7" s="28" customFormat="1">
      <c r="A68" s="48" t="s">
        <v>97</v>
      </c>
      <c r="B68" s="67" t="s">
        <v>149</v>
      </c>
      <c r="C68" s="44" t="s">
        <v>12</v>
      </c>
      <c r="D68" s="57">
        <v>1</v>
      </c>
      <c r="E68" s="78"/>
      <c r="F68" s="78">
        <f t="shared" si="1"/>
        <v>0</v>
      </c>
      <c r="G68" s="29" t="s">
        <v>70</v>
      </c>
    </row>
    <row r="69" spans="1:7" s="28" customFormat="1">
      <c r="A69" s="58" t="s">
        <v>38</v>
      </c>
      <c r="B69" s="74" t="s">
        <v>98</v>
      </c>
      <c r="C69" s="38" t="s">
        <v>9</v>
      </c>
      <c r="D69" s="49">
        <v>1</v>
      </c>
      <c r="E69" s="78"/>
      <c r="F69" s="78">
        <f t="shared" si="1"/>
        <v>0</v>
      </c>
      <c r="G69" s="29" t="s">
        <v>69</v>
      </c>
    </row>
    <row r="70" spans="1:7" s="28" customFormat="1">
      <c r="A70" s="58" t="s">
        <v>56</v>
      </c>
      <c r="B70" s="74" t="s">
        <v>150</v>
      </c>
      <c r="C70" s="38" t="s">
        <v>5</v>
      </c>
      <c r="D70" s="49">
        <v>3</v>
      </c>
      <c r="E70" s="78"/>
      <c r="F70" s="78">
        <f t="shared" si="1"/>
        <v>0</v>
      </c>
      <c r="G70" s="29" t="s">
        <v>70</v>
      </c>
    </row>
    <row r="71" spans="1:7" s="28" customFormat="1" ht="16.5">
      <c r="A71" s="58" t="s">
        <v>99</v>
      </c>
      <c r="B71" s="74" t="s">
        <v>151</v>
      </c>
      <c r="C71" s="38" t="s">
        <v>72</v>
      </c>
      <c r="D71" s="59">
        <v>4.4999999999999998E-2</v>
      </c>
      <c r="E71" s="78"/>
      <c r="F71" s="78">
        <f t="shared" si="1"/>
        <v>0</v>
      </c>
      <c r="G71" s="29" t="s">
        <v>70</v>
      </c>
    </row>
    <row r="72" spans="1:7" s="28" customFormat="1">
      <c r="A72" s="58" t="s">
        <v>100</v>
      </c>
      <c r="B72" s="70" t="s">
        <v>101</v>
      </c>
      <c r="C72" s="38" t="s">
        <v>10</v>
      </c>
      <c r="D72" s="49">
        <v>2</v>
      </c>
      <c r="E72" s="78"/>
      <c r="F72" s="78">
        <f t="shared" si="1"/>
        <v>0</v>
      </c>
      <c r="G72" s="29" t="s">
        <v>70</v>
      </c>
    </row>
    <row r="73" spans="1:7" s="28" customFormat="1">
      <c r="A73" s="58" t="s">
        <v>39</v>
      </c>
      <c r="B73" s="74" t="s">
        <v>102</v>
      </c>
      <c r="C73" s="38" t="s">
        <v>9</v>
      </c>
      <c r="D73" s="49">
        <v>2</v>
      </c>
      <c r="E73" s="78"/>
      <c r="F73" s="78">
        <f t="shared" si="1"/>
        <v>0</v>
      </c>
      <c r="G73" s="29" t="s">
        <v>155</v>
      </c>
    </row>
    <row r="74" spans="1:7" s="28" customFormat="1" ht="16.5">
      <c r="A74" s="58" t="s">
        <v>40</v>
      </c>
      <c r="B74" s="74" t="s">
        <v>152</v>
      </c>
      <c r="C74" s="38" t="s">
        <v>71</v>
      </c>
      <c r="D74" s="49">
        <v>0.5</v>
      </c>
      <c r="E74" s="78"/>
      <c r="F74" s="78">
        <f t="shared" si="1"/>
        <v>0</v>
      </c>
      <c r="G74" s="29" t="s">
        <v>69</v>
      </c>
    </row>
    <row r="75" spans="1:7" s="28" customFormat="1" ht="16.5">
      <c r="A75" s="58" t="s">
        <v>57</v>
      </c>
      <c r="B75" s="75" t="s">
        <v>153</v>
      </c>
      <c r="C75" s="38" t="s">
        <v>71</v>
      </c>
      <c r="D75" s="59">
        <v>0.51</v>
      </c>
      <c r="E75" s="78"/>
      <c r="F75" s="78">
        <f t="shared" si="1"/>
        <v>0</v>
      </c>
      <c r="G75" s="29" t="s">
        <v>70</v>
      </c>
    </row>
    <row r="76" spans="1:7" s="28" customFormat="1" ht="17" thickBot="1">
      <c r="A76" s="40" t="s">
        <v>41</v>
      </c>
      <c r="B76" s="75" t="s">
        <v>154</v>
      </c>
      <c r="C76" s="38" t="s">
        <v>72</v>
      </c>
      <c r="D76" s="60">
        <v>7.5</v>
      </c>
      <c r="E76" s="78"/>
      <c r="F76" s="78">
        <f t="shared" si="1"/>
        <v>0</v>
      </c>
      <c r="G76" s="29" t="s">
        <v>69</v>
      </c>
    </row>
    <row r="77" spans="1:7" ht="16.5" thickBot="1">
      <c r="A77" s="32"/>
      <c r="B77" s="1" t="s">
        <v>6</v>
      </c>
      <c r="C77" s="14"/>
      <c r="D77" s="2"/>
      <c r="E77" s="2"/>
      <c r="F77" s="3">
        <f>SUM(F7:F76)</f>
        <v>0</v>
      </c>
    </row>
    <row r="78" spans="1:7" ht="16.5" thickBot="1">
      <c r="A78" s="32"/>
      <c r="B78" s="4" t="s">
        <v>68</v>
      </c>
      <c r="C78" s="15">
        <v>0.1</v>
      </c>
      <c r="D78" s="5"/>
      <c r="E78" s="5"/>
      <c r="F78" s="6"/>
    </row>
    <row r="79" spans="1:7" ht="16.5" thickBot="1">
      <c r="A79" s="32"/>
      <c r="B79" s="4" t="s">
        <v>75</v>
      </c>
      <c r="C79" s="15">
        <v>0.75</v>
      </c>
      <c r="D79" s="5"/>
      <c r="E79" s="5"/>
      <c r="F79" s="6"/>
    </row>
    <row r="80" spans="1:7" ht="16.5" thickBot="1">
      <c r="A80" s="32"/>
      <c r="B80" s="7" t="s">
        <v>7</v>
      </c>
      <c r="C80" s="16"/>
      <c r="D80" s="5"/>
      <c r="E80" s="5"/>
      <c r="F80" s="5">
        <f>SUM(F77:F79)</f>
        <v>0</v>
      </c>
    </row>
    <row r="81" spans="1:6" ht="16.5" thickBot="1">
      <c r="A81" s="32"/>
      <c r="B81" s="4" t="s">
        <v>8</v>
      </c>
      <c r="C81" s="15">
        <v>0.08</v>
      </c>
      <c r="D81" s="5"/>
      <c r="E81" s="5"/>
      <c r="F81" s="6">
        <f>F80*C81</f>
        <v>0</v>
      </c>
    </row>
    <row r="82" spans="1:6" ht="16.5" thickBot="1">
      <c r="A82" s="32"/>
      <c r="B82" s="8" t="s">
        <v>7</v>
      </c>
      <c r="C82" s="17"/>
      <c r="D82" s="9"/>
      <c r="E82" s="9"/>
      <c r="F82" s="9">
        <f>SUM(F80:F81)</f>
        <v>0</v>
      </c>
    </row>
    <row r="83" spans="1:6" ht="16.5" thickBot="1">
      <c r="A83" s="32"/>
      <c r="B83" s="4" t="s">
        <v>67</v>
      </c>
      <c r="C83" s="15">
        <v>0.18</v>
      </c>
      <c r="D83" s="5"/>
      <c r="E83" s="5"/>
      <c r="F83" s="6">
        <f>F82*C83</f>
        <v>0</v>
      </c>
    </row>
    <row r="84" spans="1:6" ht="16.5" thickBot="1">
      <c r="A84" s="32"/>
      <c r="B84" s="8" t="s">
        <v>7</v>
      </c>
      <c r="C84" s="9"/>
      <c r="D84" s="9"/>
      <c r="E84" s="9"/>
      <c r="F84" s="9">
        <f>SUM(F82:F83)</f>
        <v>0</v>
      </c>
    </row>
    <row r="85" spans="1:6">
      <c r="F85" s="30"/>
    </row>
  </sheetData>
  <autoFilter ref="A6:G84"/>
  <mergeCells count="6">
    <mergeCell ref="F4:F5"/>
    <mergeCell ref="A4:A5"/>
    <mergeCell ref="B4:B5"/>
    <mergeCell ref="C4:C5"/>
    <mergeCell ref="D4:D5"/>
    <mergeCell ref="E4:E5"/>
  </mergeCells>
  <conditionalFormatting sqref="B10:D10 D8:E9">
    <cfRule type="cellIs" dxfId="11" priority="12" stopIfTrue="1" operator="equal">
      <formula>0</formula>
    </cfRule>
  </conditionalFormatting>
  <conditionalFormatting sqref="D8:E10">
    <cfRule type="cellIs" dxfId="10" priority="11" stopIfTrue="1" operator="equal">
      <formula>8223.307275</formula>
    </cfRule>
  </conditionalFormatting>
  <conditionalFormatting sqref="B9">
    <cfRule type="cellIs" dxfId="9" priority="10" stopIfTrue="1" operator="equal">
      <formula>0</formula>
    </cfRule>
  </conditionalFormatting>
  <conditionalFormatting sqref="C29 C34:C35 C40:C41">
    <cfRule type="cellIs" dxfId="8" priority="7" operator="equal">
      <formula>"მაქ.სთ."</formula>
    </cfRule>
    <cfRule type="cellIs" dxfId="7" priority="8" operator="equal">
      <formula>"მანქ. სთ."</formula>
    </cfRule>
    <cfRule type="cellIs" dxfId="6" priority="9" operator="equal">
      <formula>"კაც. სთ."</formula>
    </cfRule>
  </conditionalFormatting>
  <conditionalFormatting sqref="C30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31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2022-05-10T12:49:08Z</dcterms:modified>
</cp:coreProperties>
</file>